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\Downloads\"/>
    </mc:Choice>
  </mc:AlternateContent>
  <xr:revisionPtr revIDLastSave="0" documentId="13_ncr:1_{99D0D8BF-C3CF-43C4-B8AA-F99BE3A62926}" xr6:coauthVersionLast="47" xr6:coauthVersionMax="47" xr10:uidLastSave="{00000000-0000-0000-0000-000000000000}"/>
  <bookViews>
    <workbookView xWindow="-110" yWindow="-110" windowWidth="19420" windowHeight="10300" tabRatio="500" firstSheet="1" activeTab="1" xr2:uid="{00000000-000D-0000-FFFF-FFFF00000000}"/>
  </bookViews>
  <sheets>
    <sheet name="Teilnehmer" sheetId="1" state="hidden" r:id="rId1"/>
    <sheet name="Score sheet" sheetId="2" r:id="rId2"/>
    <sheet name="Teams" sheetId="3" r:id="rId3"/>
    <sheet name="Participants" sheetId="4" r:id="rId4"/>
    <sheet name="schedule &amp;  result" sheetId="5" r:id="rId5"/>
  </sheets>
  <definedNames>
    <definedName name="_xlnm._FilterDatabase" localSheetId="2" hidden="1">Teams!$B$1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36" i="2" l="1"/>
  <c r="K36" i="2"/>
  <c r="I36" i="2"/>
  <c r="G36" i="2"/>
  <c r="B33" i="2"/>
  <c r="B32" i="2"/>
  <c r="B31" i="2"/>
  <c r="B30" i="2"/>
  <c r="B29" i="2"/>
  <c r="E25" i="2"/>
  <c r="C25" i="2"/>
  <c r="E24" i="2"/>
  <c r="C24" i="2"/>
  <c r="E23" i="2"/>
  <c r="C23" i="2"/>
  <c r="E22" i="2"/>
  <c r="C22" i="2"/>
  <c r="H19" i="2"/>
  <c r="C19" i="2"/>
  <c r="E15" i="2"/>
  <c r="G15" i="2" s="1"/>
  <c r="I15" i="2" s="1"/>
  <c r="K15" i="2" s="1"/>
  <c r="M15" i="2" s="1"/>
  <c r="C15" i="2"/>
</calcChain>
</file>

<file path=xl/sharedStrings.xml><?xml version="1.0" encoding="utf-8"?>
<sst xmlns="http://schemas.openxmlformats.org/spreadsheetml/2006/main" count="1587" uniqueCount="700">
  <si>
    <t>Startnummer</t>
  </si>
  <si>
    <t>Name</t>
  </si>
  <si>
    <t>Vorname</t>
  </si>
  <si>
    <t>Nation</t>
  </si>
  <si>
    <t>Verein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</si>
  <si>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</si>
  <si>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</si>
  <si>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</si>
  <si>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</si>
  <si>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</si>
  <si>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</si>
  <si>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</si>
  <si>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</si>
  <si>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</si>
  <si>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</si>
  <si>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</si>
  <si>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</si>
  <si>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</si>
  <si>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</si>
  <si>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</si>
  <si>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</si>
  <si>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</si>
  <si>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</si>
  <si>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</si>
  <si>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</si>
  <si>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</si>
  <si>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</si>
  <si>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</si>
  <si>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</si>
  <si>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</si>
  <si>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</si>
  <si>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</si>
  <si>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</si>
  <si>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</si>
  <si>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</si>
  <si>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</si>
  <si>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</si>
  <si>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</si>
  <si>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</si>
  <si>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</si>
  <si>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</si>
  <si>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</si>
  <si>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</si>
  <si>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</si>
  <si>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</si>
  <si>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</si>
  <si>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</si>
  <si>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</si>
  <si>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</si>
  <si>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</si>
  <si>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</si>
  <si>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</si>
  <si>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</si>
  <si>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</si>
  <si>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</si>
  <si>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</si>
  <si>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</si>
  <si>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</si>
  <si>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</si>
  <si>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</si>
  <si>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</si>
  <si>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</si>
  <si>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</si>
  <si>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</si>
  <si>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</si>
  <si>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</si>
  <si>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</si>
  <si>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</si>
  <si>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</si>
  <si>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</si>
  <si>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</si>
  <si>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</si>
  <si>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</si>
  <si>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</si>
  <si>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</si>
  <si>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</si>
  <si>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</si>
  <si>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</si>
  <si>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</si>
  <si>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</si>
  <si>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</si>
  <si>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</si>
  <si>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</si>
  <si>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</si>
  <si>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</si>
  <si>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</si>
  <si>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</si>
  <si>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</si>
  <si>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</si>
  <si>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</si>
  <si>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</si>
  <si>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</si>
  <si>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</si>
  <si>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</si>
  <si>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</si>
  <si>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</si>
  <si>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</si>
  <si>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</si>
  <si>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</si>
  <si>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</si>
  <si>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</si>
  <si>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</si>
  <si>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</si>
  <si>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</si>
  <si>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</si>
  <si>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</si>
  <si>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</si>
  <si>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</si>
  <si>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</si>
  <si>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</si>
  <si>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</si>
  <si>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</si>
  <si>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</si>
  <si>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</si>
  <si>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</si>
  <si>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</si>
  <si>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</si>
  <si>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</si>
  <si>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</si>
  <si>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</si>
  <si>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</si>
  <si>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</si>
  <si>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</si>
  <si>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</si>
  <si>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</si>
  <si>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</si>
  <si>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</si>
  <si>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</si>
  <si>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</si>
  <si>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</si>
  <si>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</si>
  <si>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</si>
  <si>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</si>
  <si>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</si>
  <si>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</si>
  <si>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</si>
  <si>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</si>
  <si>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</si>
  <si>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</si>
  <si>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</si>
  <si>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</si>
  <si>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</si>
  <si>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</si>
  <si>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</si>
  <si>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</si>
  <si>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</si>
  <si>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</si>
  <si>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</si>
  <si>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</si>
  <si>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</si>
  <si>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</si>
  <si>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</si>
  <si>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</si>
  <si>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</si>
  <si>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</si>
  <si>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</si>
  <si>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</si>
  <si>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</si>
  <si>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</si>
  <si>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</si>
  <si>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</si>
  <si>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</si>
  <si>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</si>
  <si>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</si>
  <si>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</si>
  <si>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</si>
  <si>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</si>
  <si>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</si>
  <si>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</si>
  <si>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</si>
  <si>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</si>
  <si>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</si>
  <si>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</si>
  <si>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</si>
  <si>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</si>
  <si>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</si>
  <si>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</si>
  <si>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</si>
  <si>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</si>
  <si>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</si>
  <si>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</si>
  <si>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</si>
  <si>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</si>
  <si>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</si>
  <si>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</si>
  <si>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</si>
  <si>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</si>
  <si>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</si>
  <si>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</si>
  <si>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</si>
  <si>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</si>
  <si>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</si>
  <si>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</si>
  <si>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</si>
  <si>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</si>
  <si>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</si>
  <si>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</si>
  <si>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</si>
  <si>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</si>
  <si>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</si>
  <si>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</si>
  <si>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</si>
  <si>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</si>
  <si>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</si>
  <si>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</si>
  <si>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</si>
  <si>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</si>
  <si>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</si>
  <si>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</si>
  <si>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</si>
  <si>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</si>
  <si>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</si>
  <si>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</si>
  <si>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</si>
  <si>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</si>
  <si>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</si>
  <si>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</si>
  <si>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</si>
  <si>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</si>
  <si>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</si>
  <si>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</si>
  <si>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</si>
  <si>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</si>
  <si>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</si>
  <si>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</si>
  <si>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</si>
  <si>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</si>
  <si>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</si>
  <si>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</si>
  <si>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</si>
  <si>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</si>
  <si>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</si>
  <si>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</si>
  <si>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</si>
  <si>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</si>
  <si>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</si>
  <si>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</si>
  <si>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</si>
  <si>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</si>
  <si>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</si>
  <si>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</si>
  <si>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</si>
  <si>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</si>
  <si>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</si>
  <si>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</si>
  <si>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</si>
  <si>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</si>
  <si>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</si>
  <si>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</si>
  <si>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</si>
  <si>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</si>
  <si>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</si>
  <si>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</si>
  <si>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</si>
  <si>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</si>
  <si>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</si>
  <si>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</si>
  <si>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</si>
  <si>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</si>
  <si>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</si>
  <si>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</si>
  <si>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</si>
  <si>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</si>
  <si>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</si>
  <si>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</si>
  <si>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</si>
  <si>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</si>
  <si>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</si>
  <si>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</si>
  <si>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</si>
  <si>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</si>
  <si>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</si>
  <si>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</si>
  <si>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</si>
  <si>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</si>
  <si>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</si>
  <si>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</si>
  <si>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</si>
  <si>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</si>
  <si>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</si>
  <si>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</si>
  <si>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</si>
  <si>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</si>
  <si>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</si>
  <si>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</si>
  <si>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</si>
  <si>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</si>
  <si>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</si>
  <si>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</si>
  <si>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</si>
  <si>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</si>
  <si>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</si>
  <si>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</si>
  <si>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</si>
  <si>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</si>
  <si>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</si>
  <si>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</si>
  <si>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</si>
  <si>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</si>
  <si>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</si>
  <si>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</si>
  <si>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</si>
  <si>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</si>
  <si>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</si>
  <si>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</si>
  <si>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</si>
  <si>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</si>
  <si>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</si>
  <si>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</si>
  <si>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</si>
  <si>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</si>
  <si>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</si>
  <si>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</si>
  <si>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</si>
  <si>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</si>
  <si>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</si>
  <si>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</si>
  <si>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</si>
  <si>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</si>
  <si>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</si>
  <si>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</si>
  <si>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</si>
  <si>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</si>
  <si>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</si>
  <si>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</si>
  <si>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</si>
  <si>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</si>
  <si>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</si>
  <si>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</si>
  <si>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</si>
  <si>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</si>
  <si>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</si>
  <si>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</si>
  <si>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</si>
  <si>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</si>
  <si>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</si>
  <si>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</si>
  <si>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</si>
  <si>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</si>
  <si>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</si>
  <si>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</si>
  <si>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</si>
  <si>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</si>
  <si>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</si>
  <si>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</si>
  <si>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</si>
  <si>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</si>
  <si>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</si>
  <si>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</si>
  <si>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</si>
  <si>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</si>
  <si>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</si>
  <si>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</si>
  <si>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</si>
  <si>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</si>
  <si>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</si>
  <si>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</si>
  <si>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</si>
  <si>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</si>
  <si>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</si>
  <si>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</si>
  <si>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</si>
  <si>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</si>
  <si>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</si>
  <si>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</si>
  <si>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</si>
  <si>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</si>
  <si>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</si>
  <si>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</si>
  <si>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</si>
  <si>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</si>
  <si>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</si>
  <si>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</si>
  <si>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</si>
  <si>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</si>
  <si>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</si>
  <si>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</si>
  <si>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</si>
  <si>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</si>
  <si>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</si>
  <si>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</si>
  <si>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</si>
  <si>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</si>
  <si>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</si>
  <si>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</si>
  <si>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</si>
  <si>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</si>
  <si>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</si>
  <si>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</si>
  <si>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</si>
  <si>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</si>
  <si>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</si>
  <si>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</si>
  <si>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</si>
  <si>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</si>
  <si>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</si>
  <si>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</si>
  <si>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</si>
  <si>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</si>
  <si>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</si>
  <si>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</si>
  <si>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</si>
  <si>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</si>
  <si>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</si>
  <si>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</si>
  <si>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</si>
  <si>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</si>
  <si>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</si>
  <si>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</si>
  <si>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</si>
  <si>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</si>
  <si>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</si>
  <si>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</si>
  <si>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</si>
  <si>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</si>
  <si>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</si>
  <si>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</si>
  <si>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</si>
  <si>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</si>
  <si>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</si>
  <si>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</si>
  <si>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</si>
  <si>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</si>
  <si>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</si>
  <si>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</si>
  <si>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</si>
  <si>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</si>
  <si>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</si>
  <si>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</si>
  <si>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</si>
  <si>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</si>
  <si>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</si>
  <si>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</si>
  <si>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</si>
  <si>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</si>
  <si>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</si>
  <si>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</si>
  <si>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</si>
  <si>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</si>
  <si>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</si>
  <si>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</si>
  <si>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</si>
  <si>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</si>
  <si>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</si>
  <si>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</si>
  <si>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</si>
  <si>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</si>
  <si>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</si>
  <si>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</si>
  <si>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</si>
  <si>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</si>
  <si>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</si>
  <si>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</si>
  <si>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</si>
  <si>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</si>
  <si>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</si>
  <si>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</si>
  <si>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</si>
  <si>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</si>
  <si>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</si>
  <si>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</si>
  <si>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</si>
  <si>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</si>
  <si>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</si>
  <si>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</si>
  <si>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</si>
  <si>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</si>
  <si>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</si>
  <si>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</si>
  <si>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</si>
  <si>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</si>
  <si>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</si>
  <si>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</si>
  <si>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</si>
  <si>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</si>
  <si>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</si>
  <si>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</si>
  <si>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</si>
  <si>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</si>
  <si>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</si>
  <si>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</si>
  <si>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</si>
  <si>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</si>
  <si>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</si>
  <si>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</si>
  <si>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</si>
  <si>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</si>
  <si>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</si>
  <si>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</si>
  <si>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</si>
  <si>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</si>
  <si>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</si>
  <si>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</si>
  <si>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</si>
  <si>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</si>
  <si>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</si>
  <si>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</si>
  <si>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</si>
  <si>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</si>
  <si>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</si>
  <si>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</si>
  <si>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</si>
  <si>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</si>
  <si>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</si>
  <si>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</si>
  <si>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</si>
  <si>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</si>
  <si>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</si>
  <si>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</si>
  <si>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</si>
  <si>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</si>
  <si>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</si>
  <si>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</si>
  <si>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</si>
  <si>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</si>
  <si>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</si>
  <si>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</si>
  <si>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</si>
  <si>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</si>
  <si>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</si>
  <si>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</si>
  <si>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</si>
  <si>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</si>
  <si>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</si>
  <si>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</si>
  <si>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</si>
  <si>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</si>
  <si>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</si>
  <si>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</si>
  <si>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</si>
  <si>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</si>
  <si>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</si>
  <si>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</si>
  <si>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</si>
  <si>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</si>
  <si>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</si>
  <si>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</si>
  <si>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</si>
  <si>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</si>
  <si>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</si>
  <si>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</si>
  <si>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</si>
  <si>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</si>
  <si>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</si>
  <si>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</si>
  <si>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</si>
  <si>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</si>
  <si>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</si>
  <si>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</si>
  <si>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</si>
  <si>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</si>
  <si>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</si>
  <si>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</si>
  <si>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</si>
  <si>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</si>
  <si>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</si>
  <si>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</si>
  <si>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</si>
  <si>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</si>
  <si>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</si>
  <si>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</si>
  <si>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</si>
  <si>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</si>
  <si>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</si>
  <si>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</si>
  <si>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</si>
  <si>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</si>
  <si>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</si>
  <si>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</si>
  <si>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</si>
  <si>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</si>
  <si>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</si>
  <si>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</si>
  <si>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</si>
  <si>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</si>
  <si>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</si>
  <si>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</si>
  <si>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</si>
  <si>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</si>
  <si>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</si>
  <si>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</si>
  <si>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</si>
  <si>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</si>
  <si>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</si>
  <si>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</si>
  <si>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</si>
  <si>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</si>
  <si>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</si>
  <si>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</si>
  <si>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</si>
  <si>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</si>
  <si>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</si>
  <si>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</si>
  <si>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</si>
  <si>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</si>
  <si>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</si>
  <si>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</si>
  <si>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</si>
  <si>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</si>
  <si>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</si>
  <si>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</si>
  <si>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</si>
  <si>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</si>
  <si>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</si>
  <si>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</si>
  <si>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</si>
  <si>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</si>
  <si>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</si>
  <si>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</si>
  <si>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</si>
  <si>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</si>
  <si>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</si>
  <si>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</si>
  <si>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</si>
  <si>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</si>
  <si>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</si>
  <si>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</si>
  <si>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</si>
  <si>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</si>
  <si>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</si>
  <si>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</si>
  <si>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</si>
  <si>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</si>
  <si>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</si>
  <si>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</si>
  <si>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</si>
  <si>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</si>
  <si>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</si>
  <si>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</si>
  <si>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</si>
  <si>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</si>
  <si>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</si>
  <si>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SCORE SHEET</t>
  </si>
  <si>
    <t>Match No</t>
  </si>
  <si>
    <t>Date</t>
  </si>
  <si>
    <t>Table</t>
  </si>
  <si>
    <t>Group</t>
  </si>
  <si>
    <t>Stage/Round</t>
  </si>
  <si>
    <t>Team A</t>
  </si>
  <si>
    <t>Team B</t>
  </si>
  <si>
    <t>vs</t>
  </si>
  <si>
    <t>COLOUR SHIRT</t>
  </si>
  <si>
    <t>Coach</t>
  </si>
  <si>
    <t>U4</t>
  </si>
  <si>
    <t>U5</t>
  </si>
  <si>
    <t>Start:</t>
  </si>
  <si>
    <t>Referee</t>
  </si>
  <si>
    <t>End:</t>
  </si>
  <si>
    <t>Umpire</t>
  </si>
  <si>
    <t>U2</t>
  </si>
  <si>
    <t>Assist. Umpire</t>
  </si>
  <si>
    <t>U3</t>
  </si>
  <si>
    <t>Player</t>
  </si>
  <si>
    <t>Lineup Team A</t>
  </si>
  <si>
    <t>Lineup Team B</t>
  </si>
  <si>
    <t>(res)</t>
  </si>
  <si>
    <t>Match</t>
  </si>
  <si>
    <t>Results</t>
  </si>
  <si>
    <t>Games</t>
  </si>
  <si>
    <t>1-2</t>
  </si>
  <si>
    <t>2-1</t>
  </si>
  <si>
    <t>3-3</t>
  </si>
  <si>
    <t>1-1</t>
  </si>
  <si>
    <t>2-2</t>
  </si>
  <si>
    <t>Winner</t>
  </si>
  <si>
    <t>Points</t>
  </si>
  <si>
    <t>A</t>
  </si>
  <si>
    <t>B</t>
  </si>
  <si>
    <t>Cards</t>
  </si>
  <si>
    <t>Y-YR</t>
  </si>
  <si>
    <t>Reason</t>
  </si>
  <si>
    <t>Protest</t>
  </si>
  <si>
    <t>Signature Referee</t>
  </si>
  <si>
    <t>Signature Team A</t>
  </si>
  <si>
    <t>Signature Team B</t>
  </si>
  <si>
    <t>No</t>
  </si>
  <si>
    <t>No.</t>
  </si>
  <si>
    <t>Team</t>
  </si>
  <si>
    <t>x</t>
  </si>
  <si>
    <t>U1</t>
  </si>
  <si>
    <t>U6</t>
  </si>
  <si>
    <t>U7</t>
  </si>
  <si>
    <t>U8</t>
  </si>
  <si>
    <t>U9</t>
  </si>
  <si>
    <t>U10</t>
  </si>
  <si>
    <t>stage1/R1</t>
  </si>
  <si>
    <t>ROU</t>
  </si>
  <si>
    <t>KTS Enea Siarkopol Tarnobrzeg (POL)</t>
  </si>
  <si>
    <t>Etival ASRTT (FRA)</t>
  </si>
  <si>
    <t xml:space="preserve">HAN Ying </t>
  </si>
  <si>
    <t>YU FU</t>
  </si>
  <si>
    <t>Elizabeta SAMARA</t>
  </si>
  <si>
    <t>YANG  Xiaoxin</t>
  </si>
  <si>
    <t>Kinga STEFANSKA</t>
  </si>
  <si>
    <t>POR</t>
  </si>
  <si>
    <t>MON</t>
  </si>
  <si>
    <t>Jieni SHAO</t>
  </si>
  <si>
    <t>Marie MIGOT</t>
  </si>
  <si>
    <t>Camelia IACOB</t>
  </si>
  <si>
    <t xml:space="preserve">    ECLW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</si>
</sst>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name val="Arial"/>
      <charset val="1"/>
    </font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204"/>
    </font>
    <font>
      <sz val="10"/>
      <name val="CA Normal"/>
      <family val="3"/>
      <charset val="1"/>
    </font>
    <font>
      <sz val="12"/>
      <name val="CA Normal"/>
      <family val="3"/>
      <charset val="1"/>
    </font>
    <font>
      <sz val="14"/>
      <name val="CA Normal"/>
      <family val="3"/>
      <charset val="1"/>
    </font>
    <font>
      <b/>
      <sz val="18"/>
      <name val="CA Normal"/>
      <charset val="1"/>
    </font>
    <font>
      <sz val="12"/>
      <name val="CA Normal Bold"/>
      <family val="3"/>
      <charset val="1"/>
    </font>
    <font>
      <b/>
      <sz val="10"/>
      <name val="Arial"/>
      <family val="2"/>
      <charset val="1"/>
    </font>
    <font>
      <b/>
      <sz val="10"/>
      <name val="CA Normal"/>
      <family val="3"/>
      <charset val="1"/>
    </font>
    <font>
      <sz val="10.5"/>
      <name val="CA Normal"/>
      <family val="3"/>
      <charset val="1"/>
    </font>
    <font>
      <sz val="10"/>
      <name val="Arial"/>
      <family val="2"/>
      <charset val="1"/>
    </font>
    <font>
      <sz val="8.5"/>
      <name val="CA Normal"/>
      <family val="3"/>
      <charset val="1"/>
    </font>
    <font>
      <sz val="9"/>
      <name val="CA Normal Bold"/>
      <family val="3"/>
      <charset val="1"/>
    </font>
    <font>
      <sz val="11"/>
      <name val="CA Normal"/>
      <family val="3"/>
      <charset val="1"/>
    </font>
    <font>
      <sz val="8.5"/>
      <name val="CA Normal Bold"/>
      <family val="3"/>
      <charset val="1"/>
    </font>
    <font>
      <b/>
      <sz val="11"/>
      <color rgb="FFFFFFFF"/>
      <name val="Calibri"/>
      <family val="2"/>
      <charset val="1"/>
    </font>
    <font>
      <sz val="12"/>
      <name val="CA Normal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b/>
      <sz val="12"/>
      <name val="CA Normal"/>
      <charset val="1"/>
    </font>
    <font>
      <sz val="12"/>
      <color rgb="FF000000"/>
      <name val="Calibri"/>
      <family val="2"/>
      <charset val="1"/>
    </font>
    <font>
      <sz val="12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name val="Calibri"/>
      <family val="2"/>
      <scheme val="minor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6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1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5" xfId="0" applyFont="1" applyBorder="1"/>
    <xf numFmtId="0" fontId="7" fillId="0" borderId="9" xfId="0" applyFont="1" applyBorder="1" applyAlignment="1">
      <alignment horizontal="center"/>
    </xf>
    <xf numFmtId="0" fontId="11" fillId="0" borderId="1" xfId="0" applyFont="1" applyBorder="1"/>
    <xf numFmtId="0" fontId="4" fillId="0" borderId="3" xfId="0" applyFont="1" applyBorder="1"/>
    <xf numFmtId="0" fontId="4" fillId="2" borderId="8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0" borderId="2" xfId="0" applyFont="1" applyBorder="1"/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0" xfId="0" applyFont="1"/>
    <xf numFmtId="0" fontId="4" fillId="0" borderId="1" xfId="0" applyFont="1" applyBorder="1"/>
    <xf numFmtId="0" fontId="7" fillId="0" borderId="2" xfId="0" applyFont="1" applyBorder="1"/>
    <xf numFmtId="0" fontId="3" fillId="0" borderId="8" xfId="0" applyFont="1" applyBorder="1"/>
    <xf numFmtId="0" fontId="3" fillId="0" borderId="13" xfId="0" applyFont="1" applyBorder="1" applyAlignment="1">
      <alignment horizontal="center"/>
    </xf>
    <xf numFmtId="0" fontId="11" fillId="0" borderId="3" xfId="0" applyFont="1" applyBorder="1"/>
    <xf numFmtId="0" fontId="16" fillId="3" borderId="1" xfId="0" applyFont="1" applyFill="1" applyBorder="1"/>
    <xf numFmtId="0" fontId="16" fillId="3" borderId="9" xfId="0" applyFont="1" applyFill="1" applyBorder="1"/>
    <xf numFmtId="0" fontId="0" fillId="0" borderId="1" xfId="0" applyBorder="1"/>
    <xf numFmtId="0" fontId="8" fillId="0" borderId="1" xfId="0" applyFont="1" applyBorder="1"/>
    <xf numFmtId="0" fontId="17" fillId="0" borderId="0" xfId="0" applyFont="1"/>
    <xf numFmtId="0" fontId="18" fillId="0" borderId="0" xfId="0" applyFont="1"/>
    <xf numFmtId="0" fontId="20" fillId="0" borderId="0" xfId="0" applyFont="1"/>
    <xf numFmtId="0" fontId="11" fillId="0" borderId="0" xfId="0" applyFont="1"/>
    <xf numFmtId="0" fontId="19" fillId="0" borderId="0" xfId="0" applyFont="1"/>
    <xf numFmtId="0" fontId="21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 wrapText="1"/>
    </xf>
    <xf numFmtId="0" fontId="21" fillId="0" borderId="0" xfId="0" applyFont="1"/>
    <xf numFmtId="0" fontId="8" fillId="0" borderId="0" xfId="0" applyFont="1"/>
    <xf numFmtId="0" fontId="22" fillId="0" borderId="1" xfId="0" applyFont="1" applyBorder="1"/>
    <xf numFmtId="0" fontId="17" fillId="0" borderId="1" xfId="0" applyFont="1" applyBorder="1"/>
    <xf numFmtId="0" fontId="23" fillId="0" borderId="1" xfId="0" applyFont="1" applyBorder="1"/>
    <xf numFmtId="0" fontId="1" fillId="0" borderId="0" xfId="1"/>
    <xf numFmtId="0" fontId="24" fillId="0" borderId="1" xfId="0" applyFont="1" applyBorder="1"/>
    <xf numFmtId="0" fontId="24" fillId="4" borderId="1" xfId="0" applyFont="1" applyFill="1" applyBorder="1"/>
    <xf numFmtId="0" fontId="0" fillId="4" borderId="1" xfId="0" applyFill="1" applyBorder="1"/>
    <xf numFmtId="0" fontId="25" fillId="0" borderId="0" xfId="1" applyFont="1" applyAlignment="1">
      <alignment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Standard" xfId="0" builtinId="0"/>
    <cellStyle name="Standard 2" xfId="1" xr:uid="{00000000-0005-0000-0000-000006000000}"/>
    <cellStyle name="Standard 3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1080</xdr:rowOff>
    </xdr:from>
    <xdr:to>
      <xdr:col>2</xdr:col>
      <xdr:colOff>30240</xdr:colOff>
      <xdr:row>4</xdr:row>
      <xdr:rowOff>95400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57960"/>
          <a:ext cx="1107720" cy="799200"/>
        </a:xfrm>
        <a:prstGeom prst="rect">
          <a:avLst/>
        </a:prstGeom>
        <a:ln w="0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60" totalsRowShown="0">
  <autoFilter ref="A1:E60" xr:uid="{00000000-0009-0000-0100-000001000000}"/>
  <tableColumns count="5">
    <tableColumn id="1" xr3:uid="{00000000-0010-0000-0000-000001000000}" name="No."/>
    <tableColumn id="2" xr3:uid="{00000000-0010-0000-0000-000002000000}" name="Name"/>
    <tableColumn id="3" xr3:uid="{00000000-0010-0000-0000-000003000000}" name="x"/>
    <tableColumn id="4" xr3:uid="{00000000-0010-0000-0000-000004000000}" name="Team"/>
    <tableColumn id="5" xr3:uid="{00000000-0010-0000-0000-000005000000}" name="Nation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zoomScaleNormal="100" workbookViewId="0">
      <selection activeCell="B63" sqref="B63"/>
    </sheetView>
  </sheetViews>
  <sheetFormatPr baseColWidth="10" defaultColWidth="11" defaultRowHeight="12.5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tabSelected="1" zoomScale="99" zoomScaleNormal="99" workbookViewId="0">
      <pane xSplit="10" ySplit="8" topLeftCell="K29" activePane="bottomRight" state="frozen"/>
      <selection pane="topRight" activeCell="K1" sqref="K1"/>
      <selection pane="bottomLeft" activeCell="A9" sqref="A9"/>
      <selection pane="bottomRight" activeCell="C3" sqref="C3"/>
    </sheetView>
  </sheetViews>
  <sheetFormatPr baseColWidth="10" defaultColWidth="11" defaultRowHeight="12.5"/>
  <cols>
    <col min="1" max="1" width="6.90625" customWidth="1"/>
    <col min="2" max="2" width="8.36328125" customWidth="1"/>
    <col min="3" max="3" width="34.81640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21" ht="18.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2"/>
      <c r="R2" s="12"/>
      <c r="S2" s="12"/>
      <c r="T2" s="12"/>
      <c r="U2" s="12"/>
    </row>
    <row r="3" spans="1:21" ht="18.5">
      <c r="A3" s="10"/>
      <c r="B3" s="11"/>
      <c r="C3" s="11" t="s">
        <v>699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  <c r="Q3" s="12"/>
      <c r="R3" s="12"/>
      <c r="S3" s="12"/>
      <c r="T3" s="12"/>
      <c r="U3" s="12"/>
    </row>
    <row r="4" spans="1:21" ht="18.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2"/>
      <c r="R4" s="12"/>
      <c r="S4" s="12"/>
      <c r="T4" s="12"/>
      <c r="U4" s="12"/>
    </row>
    <row r="5" spans="1:21" ht="23">
      <c r="A5" s="10"/>
      <c r="B5" s="11"/>
      <c r="C5" s="63" t="s">
        <v>632</v>
      </c>
      <c r="D5" s="63"/>
      <c r="E5" s="63"/>
      <c r="F5" s="63"/>
      <c r="G5" s="63"/>
      <c r="H5" s="63"/>
      <c r="I5" s="63"/>
      <c r="J5" s="63"/>
      <c r="K5" s="63"/>
      <c r="L5" s="9"/>
      <c r="M5" s="11"/>
      <c r="N5" s="11"/>
      <c r="O5" s="11"/>
      <c r="P5" s="12"/>
      <c r="Q5" s="12"/>
      <c r="R5" s="12"/>
      <c r="S5" s="12"/>
      <c r="T5" s="12"/>
      <c r="U5" s="12"/>
    </row>
    <row r="6" spans="1:21" ht="9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2"/>
      <c r="S6" s="12"/>
      <c r="T6" s="12"/>
      <c r="U6" s="12"/>
    </row>
    <row r="7" spans="1:21" ht="4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2"/>
      <c r="S7" s="12"/>
      <c r="T7" s="12"/>
      <c r="U7" s="12"/>
    </row>
    <row r="8" spans="1:21" ht="18.5">
      <c r="A8" s="64" t="s">
        <v>633</v>
      </c>
      <c r="B8" s="64"/>
      <c r="C8" s="8" t="s">
        <v>634</v>
      </c>
      <c r="D8" s="64" t="s">
        <v>635</v>
      </c>
      <c r="E8" s="64"/>
      <c r="F8" s="64"/>
      <c r="G8" s="64" t="s">
        <v>636</v>
      </c>
      <c r="H8" s="64"/>
      <c r="I8" s="64"/>
      <c r="J8" s="64"/>
      <c r="K8" s="64" t="s">
        <v>637</v>
      </c>
      <c r="L8" s="64"/>
      <c r="M8" s="64"/>
      <c r="N8" s="64"/>
      <c r="O8" s="64"/>
      <c r="P8" s="12"/>
      <c r="Q8" s="12"/>
      <c r="R8" s="12"/>
      <c r="S8" s="12"/>
      <c r="T8" s="12"/>
      <c r="U8" s="12"/>
    </row>
    <row r="9" spans="1:21" ht="18.5">
      <c r="A9" s="64">
        <v>2</v>
      </c>
      <c r="B9" s="64"/>
      <c r="C9" s="13"/>
      <c r="D9" s="64">
        <v>1</v>
      </c>
      <c r="E9" s="64"/>
      <c r="F9" s="64"/>
      <c r="G9" s="64"/>
      <c r="H9" s="64"/>
      <c r="I9" s="64"/>
      <c r="J9" s="64"/>
      <c r="K9" s="64" t="s">
        <v>685</v>
      </c>
      <c r="L9" s="64"/>
      <c r="M9" s="64"/>
      <c r="N9" s="64"/>
      <c r="O9" s="64"/>
      <c r="P9" s="12"/>
      <c r="Q9" s="12"/>
      <c r="R9" s="12"/>
      <c r="S9" s="12"/>
      <c r="T9" s="12"/>
      <c r="U9" s="12"/>
    </row>
    <row r="10" spans="1:21" ht="10.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2"/>
      <c r="S10" s="12"/>
      <c r="T10" s="12"/>
    </row>
    <row r="11" spans="1:21" ht="18.5">
      <c r="A11" s="10"/>
      <c r="B11" s="65" t="s">
        <v>638</v>
      </c>
      <c r="C11" s="65"/>
      <c r="D11" s="14"/>
      <c r="E11" s="65" t="s">
        <v>639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12"/>
      <c r="Q11" s="15"/>
      <c r="R11" s="12"/>
      <c r="S11" s="12"/>
      <c r="T11" s="12"/>
      <c r="U11" s="12"/>
    </row>
    <row r="12" spans="1:21" ht="18.5">
      <c r="A12" s="16"/>
      <c r="B12" s="66"/>
      <c r="C12" s="66"/>
      <c r="D12" s="14" t="s">
        <v>640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17"/>
      <c r="Q12" s="12"/>
      <c r="R12" s="12"/>
      <c r="S12" s="12"/>
      <c r="T12" s="12"/>
      <c r="U12" s="12"/>
    </row>
    <row r="13" spans="1:21" ht="29.5" customHeight="1">
      <c r="A13" s="18"/>
      <c r="B13" s="19" t="s">
        <v>641</v>
      </c>
      <c r="C13" s="6"/>
      <c r="D13" s="14"/>
      <c r="E13" s="68" t="s">
        <v>641</v>
      </c>
      <c r="F13" s="68"/>
      <c r="G13" s="68"/>
      <c r="H13" s="68"/>
      <c r="I13" s="69"/>
      <c r="J13" s="69"/>
      <c r="K13" s="69"/>
      <c r="L13" s="69"/>
      <c r="M13" s="69"/>
      <c r="N13" s="69"/>
      <c r="O13" s="69"/>
      <c r="P13" s="18"/>
      <c r="Q13" s="12"/>
      <c r="R13" s="12"/>
      <c r="S13" s="12"/>
      <c r="T13" s="12"/>
      <c r="U13" s="12"/>
    </row>
    <row r="14" spans="1:21" ht="18.5">
      <c r="A14" s="10"/>
      <c r="B14" s="20"/>
      <c r="C14" s="5" t="s">
        <v>642</v>
      </c>
      <c r="D14" s="20"/>
      <c r="E14" s="70" t="s">
        <v>642</v>
      </c>
      <c r="F14" s="70"/>
      <c r="G14" s="70"/>
      <c r="H14" s="70"/>
      <c r="I14" s="70"/>
      <c r="J14" s="70"/>
      <c r="K14" s="70"/>
      <c r="L14" s="70"/>
      <c r="M14" s="70"/>
      <c r="N14" s="3"/>
      <c r="O14" s="3"/>
      <c r="P14" s="12"/>
      <c r="Q14" s="12"/>
      <c r="R14" s="12"/>
      <c r="S14" s="12"/>
      <c r="T14" s="12"/>
      <c r="U14" s="12"/>
    </row>
    <row r="15" spans="1:21" ht="18.5">
      <c r="A15" s="10"/>
      <c r="B15" s="21" t="s">
        <v>643</v>
      </c>
      <c r="C15" s="4" t="str">
        <f>VLOOKUP(B15,Participants!$A$1:$E$60,3,FALSE())&amp;VLOOKUP(B15,Participants!$A$1:$E$60,2,FALSE())</f>
        <v/>
      </c>
      <c r="D15" s="21" t="s">
        <v>644</v>
      </c>
      <c r="E15" s="71" t="str">
        <f>VLOOKUP(D15,Participants!$A$1:$E$60,3,FALSE())&amp;VLOOKUP(D15,Participants!$A$1:$E$60,2,FALSE())</f>
        <v/>
      </c>
      <c r="F15" s="71"/>
      <c r="G15" s="71" t="e">
        <f>VLOOKUP(E15,Participants!$A$1:$E$60,3,FALSE())&amp;VLOOKUP(E15,Participants!$A$1:$E$60,2,FALSE())</f>
        <v>#N/A</v>
      </c>
      <c r="H15" s="71"/>
      <c r="I15" s="71" t="e">
        <f>VLOOKUP(G15,Participants!$A$1:$E$60,3,FALSE())&amp;VLOOKUP(G15,Participants!$A$1:$E$60,2,FALSE())</f>
        <v>#N/A</v>
      </c>
      <c r="J15" s="71"/>
      <c r="K15" s="71" t="e">
        <f>VLOOKUP(I15,Participants!$A$1:$E$60,3,FALSE())&amp;VLOOKUP(I15,Participants!$A$1:$E$60,2,FALSE())</f>
        <v>#N/A</v>
      </c>
      <c r="L15" s="71"/>
      <c r="M15" s="71" t="e">
        <f>VLOOKUP(K15,Participants!$A$1:$E$60,3,FALSE())&amp;VLOOKUP(K15,Participants!$A$1:$E$60,2,FALSE())</f>
        <v>#N/A</v>
      </c>
      <c r="N15" s="20"/>
      <c r="O15" s="20"/>
      <c r="P15" s="12"/>
      <c r="Q15" s="12"/>
      <c r="R15" s="12"/>
      <c r="S15" s="12"/>
      <c r="T15" s="12"/>
      <c r="U15" s="12"/>
    </row>
    <row r="16" spans="1:21" ht="6.75" customHeight="1">
      <c r="A16" s="10"/>
      <c r="B16" s="20"/>
      <c r="C16" s="20"/>
      <c r="D16" s="20"/>
      <c r="E16" s="72"/>
      <c r="F16" s="72"/>
      <c r="G16" s="72"/>
      <c r="H16" s="72"/>
      <c r="I16" s="72"/>
      <c r="J16" s="72"/>
      <c r="K16" s="72"/>
      <c r="L16" s="72"/>
      <c r="M16" s="72"/>
      <c r="N16" s="3"/>
      <c r="O16" s="3"/>
      <c r="P16" s="12"/>
      <c r="Q16" s="12"/>
      <c r="R16" s="12"/>
      <c r="S16" s="12"/>
      <c r="T16" s="12"/>
      <c r="U16" s="12"/>
    </row>
    <row r="17" spans="1:21" ht="18" customHeight="1">
      <c r="B17" s="22" t="s">
        <v>645</v>
      </c>
      <c r="C17" s="23"/>
      <c r="D17" s="20"/>
      <c r="E17" s="73" t="s">
        <v>646</v>
      </c>
      <c r="F17" s="73"/>
      <c r="G17" s="73"/>
      <c r="H17" s="73"/>
      <c r="I17" s="73"/>
      <c r="J17" s="73"/>
      <c r="K17" s="73"/>
      <c r="L17" s="73"/>
      <c r="M17" s="73"/>
      <c r="N17" s="3"/>
      <c r="O17" s="3"/>
      <c r="R17" s="12"/>
      <c r="S17" s="12"/>
      <c r="T17" s="12"/>
      <c r="U17" s="12"/>
    </row>
    <row r="18" spans="1:21" ht="18.5" customHeight="1">
      <c r="B18" s="24" t="s">
        <v>647</v>
      </c>
      <c r="C18" s="23"/>
      <c r="D18" s="20"/>
      <c r="E18" s="74"/>
      <c r="F18" s="74"/>
      <c r="G18" s="74"/>
      <c r="H18" s="74"/>
      <c r="I18" s="74"/>
      <c r="J18" s="74"/>
      <c r="K18" s="74"/>
      <c r="L18" s="74"/>
      <c r="M18" s="74"/>
      <c r="N18" s="20"/>
      <c r="O18" s="20"/>
      <c r="P18" s="12"/>
      <c r="Q18" s="12"/>
      <c r="R18" s="12"/>
      <c r="S18" s="12"/>
      <c r="T18" s="12"/>
      <c r="U18" s="12"/>
    </row>
    <row r="19" spans="1:21" ht="18.5">
      <c r="A19" s="25" t="s">
        <v>648</v>
      </c>
      <c r="B19" s="21" t="s">
        <v>649</v>
      </c>
      <c r="C19" s="26" t="str">
        <f>VLOOKUP(B19,Participants!$A$1:$E$60,3,FALSE())&amp;VLOOKUP(B19,Participants!$A$1:$E$60,2,FALSE())</f>
        <v/>
      </c>
      <c r="D19" s="75" t="s">
        <v>650</v>
      </c>
      <c r="E19" s="75"/>
      <c r="F19" s="75"/>
      <c r="G19" s="27" t="s">
        <v>651</v>
      </c>
      <c r="H19" s="76" t="str">
        <f>VLOOKUP(G19,Participants!$A$1:$E$60,3,FALSE())&amp;VLOOKUP(G19,Participants!$A$1:$E$60,2,FALSE())</f>
        <v/>
      </c>
      <c r="I19" s="76"/>
      <c r="J19" s="76"/>
      <c r="K19" s="76"/>
      <c r="L19" s="76"/>
      <c r="M19" s="76"/>
      <c r="N19" s="76"/>
      <c r="O19" s="76"/>
      <c r="P19" s="12"/>
      <c r="Q19" s="12"/>
      <c r="R19" s="12"/>
      <c r="S19" s="12"/>
      <c r="T19" s="12"/>
      <c r="U19" s="12"/>
    </row>
    <row r="20" spans="1:21" ht="12" customHeight="1">
      <c r="A20" s="1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2"/>
      <c r="Q20" s="12"/>
      <c r="R20" s="12"/>
      <c r="S20" s="12"/>
      <c r="T20" s="12"/>
      <c r="U20" s="12"/>
    </row>
    <row r="21" spans="1:21" ht="18.5">
      <c r="A21" s="28" t="s">
        <v>652</v>
      </c>
      <c r="B21" s="29"/>
      <c r="C21" s="7" t="s">
        <v>653</v>
      </c>
      <c r="D21" s="30"/>
      <c r="E21" s="65" t="s">
        <v>654</v>
      </c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12"/>
      <c r="Q21" s="12"/>
      <c r="R21" s="12"/>
      <c r="S21" s="12"/>
      <c r="T21" s="12"/>
      <c r="U21" s="12"/>
    </row>
    <row r="22" spans="1:21" ht="18.5">
      <c r="A22" s="31"/>
      <c r="B22" s="27">
        <v>1</v>
      </c>
      <c r="C22" s="4" t="str">
        <f>VLOOKUP(B22,Participants!$A$1:$E$60,3,FALSE())&amp;VLOOKUP(B22,Participants!$A$1:$E$60,2,FALSE())</f>
        <v xml:space="preserve">HAN Ying </v>
      </c>
      <c r="D22" s="32">
        <v>11</v>
      </c>
      <c r="E22" s="71" t="e">
        <f>VLOOKUP(D22,Participants!$A$1:$E$60,3,FALSE())&amp;VLOOKUP(D22,Participants!$A$1:$E$60,2,FALSE())</f>
        <v>#N/A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12"/>
      <c r="Q22" s="12"/>
      <c r="R22" s="12"/>
      <c r="S22" s="12"/>
      <c r="T22" s="12"/>
      <c r="U22" s="12"/>
    </row>
    <row r="23" spans="1:21" ht="18.5">
      <c r="A23" s="8"/>
      <c r="B23" s="21">
        <v>5</v>
      </c>
      <c r="C23" s="1" t="str">
        <f>VLOOKUP(B23,Participants!$A$1:$E$60,3,FALSE())&amp;VLOOKUP(B23,Participants!$A$1:$E$60,2,FALSE())</f>
        <v>Kinga STEFANSKA</v>
      </c>
      <c r="D23" s="16">
        <v>9</v>
      </c>
      <c r="E23" s="76" t="e">
        <f>VLOOKUP(D23,Participants!$A$1:$E$60,3,FALSE())&amp;VLOOKUP(D23,Participants!$A$1:$E$60,2,FALSE())</f>
        <v>#N/A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12"/>
      <c r="Q23" s="12"/>
      <c r="R23" s="12"/>
      <c r="S23" s="12"/>
      <c r="T23" s="12"/>
      <c r="U23" s="12"/>
    </row>
    <row r="24" spans="1:21" ht="18.5">
      <c r="A24" s="8"/>
      <c r="B24" s="21">
        <v>3</v>
      </c>
      <c r="C24" s="1" t="str">
        <f>VLOOKUP(B24,Participants!$A$1:$E$60,3,FALSE())&amp;VLOOKUP(B24,Participants!$A$1:$E$60,2,FALSE())</f>
        <v>Elizabeta SAMARA</v>
      </c>
      <c r="D24" s="16">
        <v>10</v>
      </c>
      <c r="E24" s="76" t="e">
        <f>VLOOKUP(D24,Participants!$A$1:$E$60,3,FALSE())&amp;VLOOKUP(D24,Participants!$A$1:$E$60,2,FALSE())</f>
        <v>#N/A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12"/>
      <c r="Q24" s="12"/>
      <c r="R24" s="12"/>
      <c r="S24" s="12"/>
      <c r="T24" s="12"/>
      <c r="U24" s="12"/>
    </row>
    <row r="25" spans="1:21" ht="18.5">
      <c r="A25" s="8" t="s">
        <v>655</v>
      </c>
      <c r="B25" s="21">
        <v>2</v>
      </c>
      <c r="C25" s="1" t="str">
        <f>VLOOKUP(B25,Participants!$A$1:$E$60,3,FALSE())&amp;VLOOKUP(B25,Participants!$A$1:$E$60,2,FALSE())</f>
        <v>YU FU</v>
      </c>
      <c r="D25" s="16">
        <v>13</v>
      </c>
      <c r="E25" s="76" t="e">
        <f>VLOOKUP(D25,Participants!$A$1:$E$60,3,FALSE())&amp;VLOOKUP(D25,Participants!$A$1:$E$60,2,FALSE())</f>
        <v>#N/A</v>
      </c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12"/>
      <c r="Q25" s="12"/>
      <c r="R25" s="12"/>
      <c r="S25" s="12"/>
      <c r="T25" s="12"/>
      <c r="U25" s="12"/>
    </row>
    <row r="26" spans="1:21" ht="7.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2"/>
      <c r="S26" s="12"/>
      <c r="T26" s="12"/>
      <c r="U26" s="12">
        <v>1</v>
      </c>
    </row>
    <row r="27" spans="1:21" ht="18.5">
      <c r="A27" s="33"/>
      <c r="B27" s="77" t="s">
        <v>656</v>
      </c>
      <c r="C27" s="77"/>
      <c r="D27" s="77"/>
      <c r="E27" s="78" t="s">
        <v>657</v>
      </c>
      <c r="F27" s="78"/>
      <c r="G27" s="78"/>
      <c r="H27" s="78"/>
      <c r="I27" s="78"/>
      <c r="J27" s="78"/>
      <c r="K27" s="78"/>
      <c r="L27" s="78"/>
      <c r="M27" s="78"/>
      <c r="N27" s="78"/>
      <c r="O27" s="78" t="s">
        <v>658</v>
      </c>
      <c r="P27" s="78"/>
      <c r="Q27" s="12"/>
      <c r="R27" s="12"/>
      <c r="S27" s="12"/>
      <c r="T27" s="12"/>
      <c r="U27" s="12"/>
    </row>
    <row r="28" spans="1:21" ht="14" customHeight="1">
      <c r="A28" s="33"/>
      <c r="B28" s="65"/>
      <c r="C28" s="65"/>
      <c r="D28" s="65"/>
      <c r="E28" s="78">
        <v>1</v>
      </c>
      <c r="F28" s="78"/>
      <c r="G28" s="78">
        <v>2</v>
      </c>
      <c r="H28" s="78"/>
      <c r="I28" s="78">
        <v>3</v>
      </c>
      <c r="J28" s="78"/>
      <c r="K28" s="78">
        <v>4</v>
      </c>
      <c r="L28" s="78"/>
      <c r="M28" s="78">
        <v>5</v>
      </c>
      <c r="N28" s="78"/>
      <c r="O28" s="78"/>
      <c r="P28" s="78"/>
      <c r="Q28" s="12"/>
      <c r="R28" s="12"/>
      <c r="S28" s="12"/>
      <c r="T28" s="12"/>
      <c r="U28" s="12"/>
    </row>
    <row r="29" spans="1:21" ht="21.75" customHeight="1">
      <c r="A29" s="4" t="s">
        <v>659</v>
      </c>
      <c r="B29" s="79" t="e">
        <f>VLOOKUP(B22,Participants!$A$1:$E$60,2,FALSE())&amp;" vs. "&amp;VLOOKUP(D23,Participants!$A$1:$E$60,2,FALSE())</f>
        <v>#N/A</v>
      </c>
      <c r="C29" s="79"/>
      <c r="D29" s="79"/>
      <c r="E29" s="34">
        <v>11</v>
      </c>
      <c r="F29" s="35">
        <v>6</v>
      </c>
      <c r="G29" s="34">
        <v>11</v>
      </c>
      <c r="H29" s="35">
        <v>8</v>
      </c>
      <c r="I29" s="34">
        <v>11</v>
      </c>
      <c r="J29" s="35">
        <v>9</v>
      </c>
      <c r="K29" s="34"/>
      <c r="L29" s="35"/>
      <c r="M29" s="34"/>
      <c r="N29" s="35"/>
      <c r="O29" s="34">
        <v>3</v>
      </c>
      <c r="P29" s="35">
        <v>0</v>
      </c>
      <c r="Q29" s="12"/>
      <c r="R29" s="12"/>
      <c r="S29" s="12"/>
      <c r="T29" s="12"/>
      <c r="U29" s="12"/>
    </row>
    <row r="30" spans="1:21" ht="21.75" customHeight="1">
      <c r="A30" s="1" t="s">
        <v>660</v>
      </c>
      <c r="B30" s="80" t="e">
        <f>VLOOKUP(B23,Participants!$A$1:$E$60,2,FALSE())&amp;" vs. "&amp;VLOOKUP(D22,Participants!$A$1:$E$60,2,FALSE())</f>
        <v>#N/A</v>
      </c>
      <c r="C30" s="80"/>
      <c r="D30" s="80"/>
      <c r="E30" s="34">
        <v>11</v>
      </c>
      <c r="F30" s="35">
        <v>2</v>
      </c>
      <c r="G30" s="34">
        <v>15</v>
      </c>
      <c r="H30" s="35">
        <v>13</v>
      </c>
      <c r="I30" s="34">
        <v>7</v>
      </c>
      <c r="J30" s="35">
        <v>11</v>
      </c>
      <c r="K30" s="34">
        <v>11</v>
      </c>
      <c r="L30" s="35">
        <v>7</v>
      </c>
      <c r="M30" s="34"/>
      <c r="N30" s="35"/>
      <c r="O30" s="34">
        <v>3</v>
      </c>
      <c r="P30" s="35">
        <v>1</v>
      </c>
      <c r="Q30" s="12"/>
      <c r="R30" s="12"/>
      <c r="S30" s="12"/>
      <c r="T30" s="12"/>
      <c r="U30" s="12"/>
    </row>
    <row r="31" spans="1:21" ht="21.75" customHeight="1">
      <c r="A31" s="1" t="s">
        <v>661</v>
      </c>
      <c r="B31" s="64" t="e">
        <f>VLOOKUP(B24,Participants!$A$1:$E$60,2,FALSE())&amp;" vs. "&amp;VLOOKUP(D24,Participants!$A$1:$E$60,2,FALSE())</f>
        <v>#N/A</v>
      </c>
      <c r="C31" s="64"/>
      <c r="D31" s="64"/>
      <c r="E31" s="34">
        <v>11</v>
      </c>
      <c r="F31" s="35">
        <v>7</v>
      </c>
      <c r="G31" s="34">
        <v>11</v>
      </c>
      <c r="H31" s="35">
        <v>8</v>
      </c>
      <c r="I31" s="34">
        <v>11</v>
      </c>
      <c r="J31" s="35">
        <v>8</v>
      </c>
      <c r="K31" s="34"/>
      <c r="L31" s="35"/>
      <c r="M31" s="34"/>
      <c r="N31" s="35"/>
      <c r="O31" s="34">
        <v>3</v>
      </c>
      <c r="P31" s="35">
        <v>0</v>
      </c>
      <c r="Q31" s="12"/>
      <c r="R31" s="12"/>
      <c r="S31" s="12"/>
      <c r="T31" s="12"/>
      <c r="U31" s="12"/>
    </row>
    <row r="32" spans="1:21" ht="21.75" customHeight="1">
      <c r="A32" s="1" t="s">
        <v>662</v>
      </c>
      <c r="B32" s="80" t="e">
        <f>VLOOKUP(B22,Participants!$A$1:$E$60,2,FALSE())&amp;" vs. "&amp;VLOOKUP(D22,Participants!$A$1:$E$60,2,FALSE())</f>
        <v>#N/A</v>
      </c>
      <c r="C32" s="80"/>
      <c r="D32" s="80"/>
      <c r="E32" s="34"/>
      <c r="F32" s="35"/>
      <c r="G32" s="34"/>
      <c r="H32" s="35"/>
      <c r="I32" s="34"/>
      <c r="J32" s="35"/>
      <c r="K32" s="34"/>
      <c r="L32" s="35"/>
      <c r="M32" s="34"/>
      <c r="N32" s="35"/>
      <c r="O32" s="34"/>
      <c r="P32" s="35"/>
      <c r="Q32" s="12"/>
      <c r="R32" s="12"/>
      <c r="S32" s="12"/>
      <c r="T32" s="12"/>
      <c r="U32" s="12"/>
    </row>
    <row r="33" spans="1:21" ht="21.75" customHeight="1">
      <c r="A33" s="1" t="s">
        <v>663</v>
      </c>
      <c r="B33" s="80" t="e">
        <f>VLOOKUP(B23,Participants!$A$1:$E$60,2,FALSE())&amp;" vs. "&amp;VLOOKUP(D23,Participants!$A$1:$E$60,2,FALSE())</f>
        <v>#N/A</v>
      </c>
      <c r="C33" s="80"/>
      <c r="D33" s="80"/>
      <c r="E33" s="34"/>
      <c r="F33" s="35"/>
      <c r="G33" s="34"/>
      <c r="H33" s="35"/>
      <c r="I33" s="34"/>
      <c r="J33" s="35"/>
      <c r="K33" s="34"/>
      <c r="L33" s="35"/>
      <c r="M33" s="34"/>
      <c r="N33" s="35"/>
      <c r="O33" s="34"/>
      <c r="P33" s="35"/>
      <c r="Q33" s="12"/>
      <c r="R33" s="12"/>
      <c r="S33" s="12"/>
      <c r="T33" s="12"/>
      <c r="U33" s="12"/>
    </row>
    <row r="34" spans="1:21" ht="7.5" customHeight="1">
      <c r="A34" s="10"/>
      <c r="B34" s="20"/>
      <c r="C34" s="2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2"/>
      <c r="S34" s="12"/>
      <c r="T34" s="12"/>
      <c r="U34" s="12"/>
    </row>
    <row r="35" spans="1:21" ht="18.5">
      <c r="A35" s="65" t="s">
        <v>664</v>
      </c>
      <c r="B35" s="65"/>
      <c r="C35" s="15"/>
      <c r="D35" s="65" t="s">
        <v>656</v>
      </c>
      <c r="E35" s="65"/>
      <c r="F35" s="65"/>
      <c r="G35" s="65" t="s">
        <v>658</v>
      </c>
      <c r="H35" s="65"/>
      <c r="I35" s="65"/>
      <c r="J35" s="65"/>
      <c r="K35" s="73" t="s">
        <v>665</v>
      </c>
      <c r="L35" s="73"/>
      <c r="M35" s="73"/>
      <c r="N35" s="73"/>
      <c r="O35" s="73"/>
      <c r="P35" s="73"/>
      <c r="Q35" s="12"/>
      <c r="R35" s="12"/>
      <c r="S35" s="12"/>
      <c r="T35" s="12"/>
      <c r="U35" s="12"/>
    </row>
    <row r="36" spans="1:21" ht="18.5">
      <c r="A36" s="3"/>
      <c r="B36" s="3"/>
      <c r="C36" s="36"/>
      <c r="D36" s="2">
        <v>3</v>
      </c>
      <c r="E36" s="74">
        <v>0</v>
      </c>
      <c r="F36" s="74"/>
      <c r="G36" s="74">
        <f>SUM(O29:O33)</f>
        <v>9</v>
      </c>
      <c r="H36" s="74"/>
      <c r="I36" s="74">
        <f>SUM(P29:P33)</f>
        <v>1</v>
      </c>
      <c r="J36" s="74"/>
      <c r="K36" s="81">
        <f>SUM(E29:E33,G29:G33,I29:I33,K29:K33,M29:M33)</f>
        <v>110</v>
      </c>
      <c r="L36" s="81"/>
      <c r="M36" s="81"/>
      <c r="N36" s="82">
        <f>SUM(F29:F33,H29:H33,J29:J33,L29:L33,N29:N33)</f>
        <v>79</v>
      </c>
      <c r="O36" s="82"/>
      <c r="P36" s="82"/>
      <c r="Q36" s="12"/>
      <c r="R36" s="12"/>
      <c r="S36" s="12"/>
      <c r="T36" s="12"/>
      <c r="U36" s="12"/>
    </row>
    <row r="37" spans="1:21" ht="18.5">
      <c r="A37" s="3"/>
      <c r="B37" s="3"/>
      <c r="C37" s="36"/>
      <c r="D37" s="4" t="s">
        <v>666</v>
      </c>
      <c r="E37" s="71" t="s">
        <v>667</v>
      </c>
      <c r="F37" s="71"/>
      <c r="G37" s="71" t="s">
        <v>666</v>
      </c>
      <c r="H37" s="71"/>
      <c r="I37" s="71" t="s">
        <v>667</v>
      </c>
      <c r="J37" s="71"/>
      <c r="K37" s="71" t="s">
        <v>666</v>
      </c>
      <c r="L37" s="71"/>
      <c r="M37" s="71"/>
      <c r="N37" s="71" t="s">
        <v>667</v>
      </c>
      <c r="O37" s="71"/>
      <c r="P37" s="71"/>
      <c r="Q37" s="12"/>
      <c r="R37" s="12"/>
      <c r="S37" s="12"/>
      <c r="T37" s="12"/>
      <c r="U37" s="12"/>
    </row>
    <row r="38" spans="1:21" ht="18.5">
      <c r="A38" s="3"/>
      <c r="B38" s="3"/>
      <c r="C38" s="36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12"/>
      <c r="Q38" s="12"/>
      <c r="R38" s="12"/>
      <c r="S38" s="12"/>
      <c r="T38" s="12"/>
      <c r="U38" s="12"/>
    </row>
    <row r="39" spans="1:21" ht="12.5" customHeight="1">
      <c r="A39" s="22" t="s">
        <v>668</v>
      </c>
      <c r="B39" s="22" t="s">
        <v>669</v>
      </c>
      <c r="C39" s="37" t="s">
        <v>652</v>
      </c>
      <c r="D39" s="76" t="s">
        <v>670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12"/>
      <c r="R39" s="12"/>
      <c r="S39" s="12"/>
      <c r="T39" s="12"/>
      <c r="U39" s="12"/>
    </row>
    <row r="40" spans="1:21" ht="18.75" customHeight="1">
      <c r="A40" s="22"/>
      <c r="B40" s="22"/>
      <c r="C40" s="37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12"/>
      <c r="R40" s="12"/>
      <c r="S40" s="12"/>
      <c r="T40" s="12"/>
      <c r="U40" s="12"/>
    </row>
    <row r="41" spans="1:21" ht="18.75" customHeight="1">
      <c r="A41" s="22"/>
      <c r="B41" s="22"/>
      <c r="C41" s="37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12"/>
      <c r="R41" s="12"/>
      <c r="S41" s="12"/>
      <c r="T41" s="12"/>
      <c r="U41" s="12"/>
    </row>
    <row r="42" spans="1:21" ht="18.75" customHeight="1">
      <c r="A42" s="22"/>
      <c r="B42" s="22"/>
      <c r="C42" s="37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12"/>
      <c r="R42" s="12"/>
      <c r="S42" s="12"/>
      <c r="T42" s="12"/>
      <c r="U42" s="12"/>
    </row>
    <row r="43" spans="1:21" ht="18.75" customHeight="1">
      <c r="A43" s="22"/>
      <c r="B43" s="22"/>
      <c r="C43" s="37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12"/>
      <c r="R43" s="12"/>
      <c r="S43" s="12"/>
      <c r="T43" s="12"/>
      <c r="U43" s="12"/>
    </row>
    <row r="44" spans="1:21" ht="18.5">
      <c r="A44" s="65" t="s">
        <v>671</v>
      </c>
      <c r="B44" s="65"/>
      <c r="C44" s="38" t="s">
        <v>672</v>
      </c>
      <c r="D44" s="84" t="s">
        <v>673</v>
      </c>
      <c r="E44" s="84"/>
      <c r="F44" s="84"/>
      <c r="G44" s="84"/>
      <c r="H44" s="84"/>
      <c r="I44" s="84" t="s">
        <v>674</v>
      </c>
      <c r="J44" s="84"/>
      <c r="K44" s="84"/>
      <c r="L44" s="84"/>
      <c r="M44" s="84"/>
      <c r="N44" s="84"/>
      <c r="O44" s="84"/>
      <c r="P44" s="84"/>
      <c r="Q44" s="12"/>
      <c r="R44" s="12"/>
      <c r="S44" s="12"/>
      <c r="T44" s="12"/>
      <c r="U44" s="12"/>
    </row>
    <row r="45" spans="1:21" ht="18.5">
      <c r="A45" s="39" t="s">
        <v>638</v>
      </c>
      <c r="B45" s="40" t="s">
        <v>639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12"/>
      <c r="R45" s="12"/>
      <c r="S45" s="12"/>
      <c r="T45" s="12"/>
      <c r="U45" s="12"/>
    </row>
    <row r="46" spans="1:21" ht="16" customHeight="1">
      <c r="A46" s="25"/>
      <c r="B46" s="41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12"/>
      <c r="R46" s="12"/>
      <c r="S46" s="12"/>
      <c r="T46" s="12"/>
      <c r="U46" s="12"/>
    </row>
    <row r="47" spans="1:21" ht="15" customHeight="1">
      <c r="A47" s="25" t="s">
        <v>675</v>
      </c>
      <c r="B47" s="25" t="s">
        <v>675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18.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2:21" ht="18.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2:21" ht="18.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2:21" ht="18.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2:21" ht="18.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2:21" ht="18.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2:21" ht="18.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2:21" ht="18.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2:21" ht="18.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2:21" ht="18.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2:21" ht="18.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2:21" ht="18.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2:21" ht="18.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2:21" ht="18.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2:21" ht="18.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2:21" ht="18.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2:21" ht="18.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</sheetData>
  <mergeCells count="67">
    <mergeCell ref="A44:B44"/>
    <mergeCell ref="D44:H44"/>
    <mergeCell ref="I44:P44"/>
    <mergeCell ref="C45:C46"/>
    <mergeCell ref="D45:H46"/>
    <mergeCell ref="I45:P46"/>
    <mergeCell ref="D39:P39"/>
    <mergeCell ref="D40:P40"/>
    <mergeCell ref="D41:P41"/>
    <mergeCell ref="D42:P42"/>
    <mergeCell ref="D43:P43"/>
    <mergeCell ref="E37:F37"/>
    <mergeCell ref="G37:H37"/>
    <mergeCell ref="I37:J37"/>
    <mergeCell ref="K37:M37"/>
    <mergeCell ref="N37:P37"/>
    <mergeCell ref="A35:B35"/>
    <mergeCell ref="D35:F35"/>
    <mergeCell ref="G35:J35"/>
    <mergeCell ref="K35:P35"/>
    <mergeCell ref="E36:F36"/>
    <mergeCell ref="G36:H36"/>
    <mergeCell ref="I36:J36"/>
    <mergeCell ref="K36:M36"/>
    <mergeCell ref="N36:P36"/>
    <mergeCell ref="B29:D29"/>
    <mergeCell ref="B30:D30"/>
    <mergeCell ref="B31:D31"/>
    <mergeCell ref="B32:D32"/>
    <mergeCell ref="B33:D33"/>
    <mergeCell ref="B27:D27"/>
    <mergeCell ref="E27:N27"/>
    <mergeCell ref="O27:P27"/>
    <mergeCell ref="B28:D28"/>
    <mergeCell ref="E28:F28"/>
    <mergeCell ref="G28:H28"/>
    <mergeCell ref="I28:J28"/>
    <mergeCell ref="K28:L28"/>
    <mergeCell ref="M28:N28"/>
    <mergeCell ref="O28:P28"/>
    <mergeCell ref="E21:O21"/>
    <mergeCell ref="E22:O22"/>
    <mergeCell ref="E23:O23"/>
    <mergeCell ref="E24:O24"/>
    <mergeCell ref="E25:O25"/>
    <mergeCell ref="E15:M15"/>
    <mergeCell ref="E16:M16"/>
    <mergeCell ref="E17:M17"/>
    <mergeCell ref="E18:M18"/>
    <mergeCell ref="D19:F19"/>
    <mergeCell ref="H19:O19"/>
    <mergeCell ref="B12:C12"/>
    <mergeCell ref="E12:O12"/>
    <mergeCell ref="E13:H13"/>
    <mergeCell ref="I13:O13"/>
    <mergeCell ref="E14:M14"/>
    <mergeCell ref="A9:B9"/>
    <mergeCell ref="D9:F9"/>
    <mergeCell ref="G9:J9"/>
    <mergeCell ref="K9:O9"/>
    <mergeCell ref="B11:C11"/>
    <mergeCell ref="E11:O11"/>
    <mergeCell ref="C5:K5"/>
    <mergeCell ref="A8:B8"/>
    <mergeCell ref="D8:F8"/>
    <mergeCell ref="G8:J8"/>
    <mergeCell ref="K8:O8"/>
  </mergeCells>
  <pageMargins left="0.25" right="0.25" top="6.25E-2" bottom="0.20138888888888901" header="0.511811023622047" footer="0.511811023622047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zoomScaleNormal="100" workbookViewId="0">
      <selection activeCell="A4" sqref="A4:XFD4"/>
    </sheetView>
  </sheetViews>
  <sheetFormatPr baseColWidth="10" defaultColWidth="11" defaultRowHeight="12.5"/>
  <cols>
    <col min="1" max="1" width="5.1796875" customWidth="1"/>
    <col min="2" max="2" width="42.08984375" customWidth="1"/>
  </cols>
  <sheetData>
    <row r="1" spans="1:2" ht="14.5">
      <c r="A1" s="42" t="s">
        <v>676</v>
      </c>
      <c r="B1" s="43" t="s">
        <v>677</v>
      </c>
    </row>
    <row r="2" spans="1:2" ht="13">
      <c r="A2" s="44">
        <v>1</v>
      </c>
      <c r="B2" s="45" t="s">
        <v>687</v>
      </c>
    </row>
    <row r="3" spans="1:2" ht="13">
      <c r="A3">
        <v>2</v>
      </c>
      <c r="B3" s="45" t="s">
        <v>688</v>
      </c>
    </row>
    <row r="4" spans="1:2" ht="13">
      <c r="B4" s="45"/>
    </row>
  </sheetData>
  <autoFilter ref="B1" xr:uid="{00000000-0009-0000-0000-000002000000}"/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0"/>
  <sheetViews>
    <sheetView zoomScaleNormal="100" workbookViewId="0">
      <selection activeCell="B14" sqref="B14"/>
    </sheetView>
  </sheetViews>
  <sheetFormatPr baseColWidth="10" defaultColWidth="11" defaultRowHeight="16"/>
  <cols>
    <col min="1" max="1" width="11.453125" style="11" customWidth="1"/>
    <col min="2" max="2" width="30.54296875" style="11" customWidth="1"/>
    <col min="3" max="3" width="15.90625" style="11" customWidth="1"/>
    <col min="4" max="4" width="44.6328125" style="11" customWidth="1"/>
    <col min="5" max="5" width="9.453125" style="11" customWidth="1"/>
  </cols>
  <sheetData>
    <row r="1" spans="1:5">
      <c r="A1" s="11" t="s">
        <v>676</v>
      </c>
      <c r="B1" s="11" t="s">
        <v>1</v>
      </c>
      <c r="C1" s="11" t="s">
        <v>678</v>
      </c>
      <c r="D1" s="11" t="s">
        <v>677</v>
      </c>
      <c r="E1" s="11" t="s">
        <v>3</v>
      </c>
    </row>
    <row r="2" spans="1:5" ht="15.5">
      <c r="A2" s="46">
        <v>1</v>
      </c>
      <c r="B2" s="61" t="s">
        <v>689</v>
      </c>
      <c r="C2" s="46"/>
      <c r="D2" s="47" t="s">
        <v>687</v>
      </c>
      <c r="E2" s="61" t="s">
        <v>12</v>
      </c>
    </row>
    <row r="3" spans="1:5" ht="15.5">
      <c r="A3" s="46">
        <v>2</v>
      </c>
      <c r="B3" s="61" t="s">
        <v>690</v>
      </c>
      <c r="C3" s="46"/>
      <c r="D3" s="47" t="s">
        <v>687</v>
      </c>
      <c r="E3" s="61" t="s">
        <v>694</v>
      </c>
    </row>
    <row r="4" spans="1:5" ht="15.5">
      <c r="A4" s="46">
        <v>3</v>
      </c>
      <c r="B4" s="61" t="s">
        <v>691</v>
      </c>
      <c r="C4" s="46"/>
      <c r="D4" s="47" t="s">
        <v>687</v>
      </c>
      <c r="E4" s="61" t="s">
        <v>686</v>
      </c>
    </row>
    <row r="5" spans="1:5" ht="15.5">
      <c r="A5" s="46">
        <v>4</v>
      </c>
      <c r="B5" s="61" t="s">
        <v>692</v>
      </c>
      <c r="C5" s="46"/>
      <c r="D5" s="47" t="s">
        <v>687</v>
      </c>
      <c r="E5" s="61" t="s">
        <v>695</v>
      </c>
    </row>
    <row r="6" spans="1:5" ht="15.5">
      <c r="A6" s="46">
        <v>5</v>
      </c>
      <c r="B6" s="60" t="s">
        <v>693</v>
      </c>
      <c r="C6" s="46"/>
      <c r="D6" s="47" t="s">
        <v>687</v>
      </c>
      <c r="E6" s="60" t="s">
        <v>119</v>
      </c>
    </row>
    <row r="7" spans="1:5" ht="15.5">
      <c r="A7" s="46">
        <v>6</v>
      </c>
      <c r="B7" s="60" t="s">
        <v>696</v>
      </c>
      <c r="C7" s="46"/>
      <c r="D7" s="47" t="s">
        <v>688</v>
      </c>
      <c r="E7" s="60" t="s">
        <v>694</v>
      </c>
    </row>
    <row r="8" spans="1:5" ht="15.5">
      <c r="A8" s="46">
        <v>7</v>
      </c>
      <c r="B8" s="60" t="s">
        <v>697</v>
      </c>
      <c r="C8" s="46"/>
      <c r="D8" s="47" t="s">
        <v>688</v>
      </c>
      <c r="E8" s="60" t="s">
        <v>252</v>
      </c>
    </row>
    <row r="9" spans="1:5" ht="15.5">
      <c r="A9" s="46">
        <v>8</v>
      </c>
      <c r="B9" s="60" t="s">
        <v>698</v>
      </c>
      <c r="C9" s="46"/>
      <c r="D9" s="47" t="s">
        <v>688</v>
      </c>
      <c r="E9" s="60" t="s">
        <v>686</v>
      </c>
    </row>
    <row r="10" spans="1:5" ht="15.5">
      <c r="A10" s="46"/>
      <c r="B10" s="59"/>
      <c r="C10" s="46"/>
      <c r="D10" s="47"/>
      <c r="E10" s="59"/>
    </row>
    <row r="11" spans="1:5" ht="15.5">
      <c r="A11" s="46"/>
      <c r="B11" s="59"/>
      <c r="C11" s="46"/>
      <c r="D11" s="47"/>
      <c r="E11" s="59"/>
    </row>
    <row r="12" spans="1:5" ht="15.5">
      <c r="A12" s="46"/>
      <c r="B12" s="59"/>
      <c r="C12" s="46"/>
      <c r="D12" s="47"/>
      <c r="E12" s="59"/>
    </row>
    <row r="13" spans="1:5" ht="15.5">
      <c r="A13" s="46"/>
      <c r="B13"/>
      <c r="C13" s="46"/>
      <c r="D13" s="47"/>
      <c r="E13" s="50"/>
    </row>
    <row r="14" spans="1:5" ht="15.5">
      <c r="A14" s="46"/>
      <c r="B14" s="46"/>
      <c r="C14" s="46"/>
      <c r="D14" s="48"/>
      <c r="E14" s="46"/>
    </row>
    <row r="15" spans="1:5">
      <c r="A15" s="11" t="s">
        <v>679</v>
      </c>
      <c r="B15" s="49"/>
      <c r="D15" s="50"/>
    </row>
    <row r="16" spans="1:5">
      <c r="A16" s="11" t="s">
        <v>649</v>
      </c>
      <c r="B16" s="49"/>
      <c r="D16" s="50"/>
    </row>
    <row r="17" spans="1:5">
      <c r="A17" s="11" t="s">
        <v>651</v>
      </c>
      <c r="B17" s="49"/>
      <c r="D17" s="50"/>
    </row>
    <row r="18" spans="1:5">
      <c r="A18" s="11" t="s">
        <v>643</v>
      </c>
      <c r="B18" s="49"/>
      <c r="D18" s="50"/>
    </row>
    <row r="19" spans="1:5">
      <c r="A19" s="11" t="s">
        <v>644</v>
      </c>
      <c r="B19" s="49"/>
      <c r="D19" s="50"/>
    </row>
    <row r="20" spans="1:5">
      <c r="A20" s="11" t="s">
        <v>680</v>
      </c>
      <c r="B20" s="49"/>
    </row>
    <row r="21" spans="1:5">
      <c r="A21" s="11" t="s">
        <v>681</v>
      </c>
      <c r="B21" s="49"/>
    </row>
    <row r="22" spans="1:5">
      <c r="A22" s="11" t="s">
        <v>682</v>
      </c>
      <c r="B22" s="49"/>
    </row>
    <row r="23" spans="1:5">
      <c r="A23" s="11" t="s">
        <v>683</v>
      </c>
      <c r="B23" s="49"/>
    </row>
    <row r="24" spans="1:5">
      <c r="A24" s="11" t="s">
        <v>684</v>
      </c>
      <c r="B24" s="49"/>
    </row>
    <row r="25" spans="1:5" ht="15.5">
      <c r="A25" s="46"/>
      <c r="B25" s="51"/>
      <c r="C25" s="46"/>
      <c r="D25" s="52"/>
      <c r="E25" s="51"/>
    </row>
    <row r="26" spans="1:5" ht="15.5">
      <c r="A26" s="46"/>
      <c r="B26" s="51"/>
      <c r="C26" s="46"/>
      <c r="D26" s="52"/>
      <c r="E26" s="51"/>
    </row>
    <row r="27" spans="1:5" ht="15.5">
      <c r="A27" s="46"/>
      <c r="B27" s="51"/>
      <c r="C27" s="46"/>
      <c r="D27" s="52"/>
      <c r="E27" s="51"/>
    </row>
    <row r="28" spans="1:5" ht="15.5">
      <c r="A28" s="46"/>
      <c r="B28" s="53"/>
      <c r="C28" s="46"/>
      <c r="D28" s="54"/>
      <c r="E28" s="53"/>
    </row>
    <row r="29" spans="1:5" ht="15.5">
      <c r="A29" s="46"/>
      <c r="B29" s="53"/>
      <c r="C29" s="46"/>
      <c r="D29" s="54"/>
      <c r="E29" s="53"/>
    </row>
    <row r="30" spans="1:5" ht="15.5">
      <c r="A30" s="46"/>
      <c r="B30" s="53"/>
      <c r="C30" s="46"/>
      <c r="D30" s="54"/>
      <c r="E30" s="53"/>
    </row>
    <row r="31" spans="1:5" ht="15.5">
      <c r="A31" s="46"/>
      <c r="B31" s="53"/>
      <c r="C31" s="46"/>
      <c r="D31" s="54"/>
      <c r="E31" s="53"/>
    </row>
    <row r="32" spans="1:5" ht="15.5">
      <c r="A32" s="46"/>
      <c r="B32" s="53"/>
      <c r="C32" s="46"/>
      <c r="D32" s="54"/>
      <c r="E32" s="53"/>
    </row>
    <row r="33" spans="1:5" ht="15.5">
      <c r="A33" s="46"/>
      <c r="B33" s="51"/>
      <c r="C33" s="46"/>
      <c r="D33" s="54"/>
      <c r="E33" s="53"/>
    </row>
    <row r="34" spans="1:5" ht="15.5">
      <c r="A34" s="46"/>
      <c r="B34" s="51"/>
      <c r="C34" s="46"/>
      <c r="D34" s="54"/>
      <c r="E34" s="53"/>
    </row>
    <row r="35" spans="1:5" ht="15.5">
      <c r="A35" s="46"/>
      <c r="B35" s="51"/>
      <c r="C35" s="46"/>
      <c r="D35" s="54"/>
      <c r="E35" s="53"/>
    </row>
    <row r="36" spans="1:5" ht="15.5">
      <c r="A36" s="46"/>
      <c r="B36" s="51"/>
      <c r="C36" s="46"/>
      <c r="D36" s="54"/>
      <c r="E36" s="53"/>
    </row>
    <row r="37" spans="1:5" ht="15.5">
      <c r="A37" s="46"/>
      <c r="B37" s="51"/>
      <c r="C37" s="46"/>
      <c r="D37" s="54"/>
      <c r="E37" s="53"/>
    </row>
    <row r="38" spans="1:5" ht="15.5">
      <c r="A38" s="46"/>
      <c r="B38" s="46"/>
      <c r="C38" s="46"/>
      <c r="D38" s="48"/>
      <c r="E38" s="46"/>
    </row>
    <row r="39" spans="1:5" ht="15.5">
      <c r="A39" s="46"/>
      <c r="B39" s="46"/>
      <c r="C39" s="46"/>
      <c r="D39" s="48"/>
      <c r="E39" s="46"/>
    </row>
    <row r="40" spans="1:5" ht="15.5">
      <c r="A40" s="55"/>
      <c r="B40" s="49"/>
      <c r="C40" s="56"/>
      <c r="D40" s="57"/>
      <c r="E40" s="49"/>
    </row>
  </sheetData>
  <pageMargins left="0.7" right="0.7" top="0.78749999999999998" bottom="0.78749999999999998" header="0.511811023622047" footer="0.511811023622047"/>
  <pageSetup paperSize="9"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AMF3"/>
  <sheetViews>
    <sheetView zoomScale="75" zoomScaleNormal="75" workbookViewId="0">
      <selection activeCell="A3" sqref="A3:XFD15"/>
    </sheetView>
  </sheetViews>
  <sheetFormatPr baseColWidth="10" defaultColWidth="8.81640625" defaultRowHeight="14.5"/>
  <cols>
    <col min="1" max="1" width="29.6328125" style="58" customWidth="1"/>
    <col min="2" max="2" width="5.54296875" style="58" customWidth="1"/>
    <col min="3" max="3" width="15.1796875" style="58" customWidth="1"/>
    <col min="4" max="4" width="32.54296875" style="58" customWidth="1"/>
    <col min="5" max="5" width="6.90625" style="58" customWidth="1"/>
    <col min="6" max="6" width="32.36328125" style="58" customWidth="1"/>
    <col min="7" max="7" width="14.08984375" style="58" customWidth="1"/>
    <col min="8" max="8" width="8.81640625" style="58"/>
    <col min="9" max="9" width="16" style="58" customWidth="1"/>
    <col min="10" max="10" width="16.08984375" style="58" customWidth="1"/>
    <col min="11" max="1020" width="8.81640625" style="58"/>
  </cols>
  <sheetData>
    <row r="3" spans="1:1">
      <c r="A3" s="62"/>
    </row>
  </sheetData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Teilnehmer</vt:lpstr>
      <vt:lpstr>Score sheet</vt:lpstr>
      <vt:lpstr>Teams</vt:lpstr>
      <vt:lpstr>Participants</vt:lpstr>
      <vt:lpstr>schedule &amp;  result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Kass</dc:creator>
  <dc:description/>
  <cp:lastModifiedBy>Andrea Bjurström</cp:lastModifiedBy>
  <cp:revision>5</cp:revision>
  <cp:lastPrinted>2021-05-06T11:54:49Z</cp:lastPrinted>
  <dcterms:created xsi:type="dcterms:W3CDTF">2007-09-06T19:42:32Z</dcterms:created>
  <dcterms:modified xsi:type="dcterms:W3CDTF">2024-04-11T12:59:29Z</dcterms:modified>
  <dc:language>cs-CZ</dc:language>
</cp:coreProperties>
</file>